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admin/Downloads/"/>
    </mc:Choice>
  </mc:AlternateContent>
  <xr:revisionPtr revIDLastSave="0" documentId="8_{6D7F07CE-69A7-0546-BD1D-54E94D002FBE}" xr6:coauthVersionLast="47" xr6:coauthVersionMax="47" xr10:uidLastSave="{00000000-0000-0000-0000-000000000000}"/>
  <bookViews>
    <workbookView xWindow="0" yWindow="0" windowWidth="25600" windowHeight="16000" activeTab="6" xr2:uid="{00000000-000D-0000-FFFF-FFFF00000000}"/>
  </bookViews>
  <sheets>
    <sheet name="Assumptions" sheetId="1" r:id="rId1"/>
    <sheet name="Revenue Model" sheetId="2" r:id="rId2"/>
    <sheet name="3-Year Projection" sheetId="3" r:id="rId3"/>
    <sheet name="Unit Economics" sheetId="4" r:id="rId4"/>
    <sheet name="Cost Structure &amp; Burn" sheetId="5" r:id="rId5"/>
    <sheet name="Cash Flow &amp; Runway" sheetId="6" r:id="rId6"/>
    <sheet name="24-Month Cash Flow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5" l="1"/>
  <c r="B7" i="5"/>
</calcChain>
</file>

<file path=xl/sharedStrings.xml><?xml version="1.0" encoding="utf-8"?>
<sst xmlns="http://schemas.openxmlformats.org/spreadsheetml/2006/main" count="76" uniqueCount="66">
  <si>
    <t>Metric</t>
  </si>
  <si>
    <t>Value</t>
  </si>
  <si>
    <t>Seed Raise (USD)</t>
  </si>
  <si>
    <t>Exchange Rate (NGN/USD)</t>
  </si>
  <si>
    <t>Activated Labs</t>
  </si>
  <si>
    <t>Bookings per Lab per Month</t>
  </si>
  <si>
    <t>Average Booking Cost (NGN)</t>
  </si>
  <si>
    <t>Commission Rate (%)</t>
  </si>
  <si>
    <t>Service Fee per Booking (NGN)</t>
  </si>
  <si>
    <t>Monthly (NGN)</t>
  </si>
  <si>
    <t>Annual (NGN)</t>
  </si>
  <si>
    <t>Annual (USD)</t>
  </si>
  <si>
    <t>Gross Merchandise Value (GMV)</t>
  </si>
  <si>
    <t>Commission Revenue</t>
  </si>
  <si>
    <t>Service Fee Revenue</t>
  </si>
  <si>
    <t>Total Revenue</t>
  </si>
  <si>
    <t>Year</t>
  </si>
  <si>
    <t>Total Revenue (USD)</t>
  </si>
  <si>
    <t>Revenue per Booking (NGN)</t>
  </si>
  <si>
    <t>Monthly Bookings</t>
  </si>
  <si>
    <t>Monthly Revenue (NGN)</t>
  </si>
  <si>
    <t>Cost Category</t>
  </si>
  <si>
    <t>Notes</t>
  </si>
  <si>
    <t>Salaries &amp; Team</t>
  </si>
  <si>
    <t>Engineering, ops, support, founder stipend</t>
  </si>
  <si>
    <t>Product &amp; Infrastructure</t>
  </si>
  <si>
    <t>Cloud, APIs, tools, security</t>
  </si>
  <si>
    <t>Growth &amp; Marketing</t>
  </si>
  <si>
    <t>Digital ads, partnerships</t>
  </si>
  <si>
    <t>Operations &amp; Onboarding</t>
  </si>
  <si>
    <t>Lab onboarding &amp; QA</t>
  </si>
  <si>
    <t>Compliance &amp; Admin</t>
  </si>
  <si>
    <t>Legal, accounting, NDPR</t>
  </si>
  <si>
    <t>TOTAL MONTHLY BURN</t>
  </si>
  <si>
    <t>Seed Capital (NGN)</t>
  </si>
  <si>
    <t>Monthly Burn (NGN)</t>
  </si>
  <si>
    <t>Net Monthly Cash Flow (NGN)</t>
  </si>
  <si>
    <t>Runway (Months)</t>
  </si>
  <si>
    <t>Month</t>
  </si>
  <si>
    <t>Opening Cash (NGN)</t>
  </si>
  <si>
    <t>Net Cash Flow (NGN)</t>
  </si>
  <si>
    <t>Closing Cash (NGN)</t>
  </si>
  <si>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</si>
  <si>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</si>
  <si>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</si>
  <si>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</si>
  <si>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</si>
  <si>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</si>
  <si>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</si>
  <si>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</si>
  <si>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</si>
  <si>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</si>
  <si>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</si>
  <si>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</si>
  <si>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Month 13</t>
  </si>
  <si>
    <t>Month 14</t>
  </si>
  <si>
    <t>Month 15</t>
  </si>
  <si>
    <t>Month 16</t>
  </si>
  <si>
    <t>Month 17</t>
  </si>
  <si>
    <t>Month 18</t>
  </si>
  <si>
    <t>Month 19</t>
  </si>
  <si>
    <t>Month 20</t>
  </si>
  <si>
    <t>Month 21</t>
  </si>
  <si>
    <t>Month 22</t>
  </si>
  <si>
    <t>Month 23</t>
  </si>
  <si>
    <t>Month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</si>
</sst>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"/>
  <sheetViews>
    <sheetView workbookViewId="0">
      <selection sqref="A1:XFD1"/>
    </sheetView>
  </sheetViews>
  <sheetFormatPr baseColWidth="10" defaultColWidth="8.83203125" defaultRowHeight="15" x14ac:dyDescent="0.2"/>
  <cols>
    <col min="1" max="1" width="35.6640625" customWidth="1"/>
  </cols>
  <sheetData>
    <row r="1" spans="1:2" s="1" customFormat="1" x14ac:dyDescent="0.2">
      <c r="A1" s="1" t="s">
        <v>0</v>
      </c>
      <c r="B1" s="1" t="s">
        <v>1</v>
      </c>
    </row>
    <row r="2" spans="1:2" x14ac:dyDescent="0.2">
      <c r="A2" t="s">
        <v>2</v>
      </c>
      <c r="B2">
        <v>750000</v>
      </c>
    </row>
    <row r="3" spans="1:2" x14ac:dyDescent="0.2">
      <c r="A3" t="s">
        <v>3</v>
      </c>
      <c r="B3">
        <v>1500</v>
      </c>
    </row>
    <row r="4" spans="1:2" x14ac:dyDescent="0.2">
      <c r="A4" t="s">
        <v>4</v>
      </c>
      <c r="B4">
        <v>300</v>
      </c>
    </row>
    <row r="5" spans="1:2" x14ac:dyDescent="0.2">
      <c r="A5" t="s">
        <v>5</v>
      </c>
      <c r="B5">
        <v>100</v>
      </c>
    </row>
    <row r="6" spans="1:2" x14ac:dyDescent="0.2">
      <c r="A6" t="s">
        <v>6</v>
      </c>
      <c r="B6">
        <v>10000</v>
      </c>
    </row>
    <row r="7" spans="1:2" x14ac:dyDescent="0.2">
      <c r="A7" t="s">
        <v>7</v>
      </c>
      <c r="B7">
        <v>10</v>
      </c>
    </row>
    <row r="8" spans="1:2" x14ac:dyDescent="0.2">
      <c r="A8" t="s">
        <v>8</v>
      </c>
      <c r="B8">
        <v>350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"/>
  <sheetViews>
    <sheetView zoomScale="86" workbookViewId="0">
      <selection activeCell="C9" sqref="C9"/>
    </sheetView>
  </sheetViews>
  <sheetFormatPr baseColWidth="10" defaultColWidth="8.83203125" defaultRowHeight="15" x14ac:dyDescent="0.2"/>
  <cols>
    <col min="1" max="1" width="33.5" customWidth="1"/>
    <col min="2" max="2" width="10.1640625" bestFit="1" customWidth="1"/>
    <col min="3" max="3" width="16.83203125" customWidth="1"/>
    <col min="4" max="4" width="9" bestFit="1" customWidth="1"/>
  </cols>
  <sheetData>
    <row r="1" spans="1:4" s="1" customFormat="1" x14ac:dyDescent="0.2">
      <c r="A1" s="1" t="s">
        <v>0</v>
      </c>
      <c r="B1" s="1" t="s">
        <v>9</v>
      </c>
      <c r="C1" s="1" t="s">
        <v>10</v>
      </c>
      <c r="D1" s="1" t="s">
        <v>11</v>
      </c>
    </row>
    <row r="2" spans="1:4" x14ac:dyDescent="0.2">
      <c r="A2" t="s">
        <v>12</v>
      </c>
      <c r="B2">
        <v>300000000</v>
      </c>
      <c r="C2">
        <v>3600000000</v>
      </c>
      <c r="D2">
        <v>2400000</v>
      </c>
    </row>
    <row r="3" spans="1:4" x14ac:dyDescent="0.2">
      <c r="A3" t="s">
        <v>13</v>
      </c>
      <c r="B3">
        <v>30000000</v>
      </c>
      <c r="C3">
        <v>360000000</v>
      </c>
      <c r="D3">
        <v>240000</v>
      </c>
    </row>
    <row r="4" spans="1:4" x14ac:dyDescent="0.2">
      <c r="A4" t="s">
        <v>14</v>
      </c>
      <c r="B4">
        <v>10500000</v>
      </c>
      <c r="C4">
        <v>126000000</v>
      </c>
      <c r="D4">
        <v>84000</v>
      </c>
    </row>
    <row r="5" spans="1:4" x14ac:dyDescent="0.2">
      <c r="A5" t="s">
        <v>15</v>
      </c>
      <c r="B5">
        <v>40500000</v>
      </c>
      <c r="C5">
        <v>486000000</v>
      </c>
      <c r="D5">
        <v>324000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"/>
  <sheetViews>
    <sheetView workbookViewId="0">
      <selection activeCell="G20" sqref="G20"/>
    </sheetView>
  </sheetViews>
  <sheetFormatPr baseColWidth="10" defaultColWidth="8.83203125" defaultRowHeight="15" x14ac:dyDescent="0.2"/>
  <sheetData>
    <row r="1" spans="1:2" s="1" customFormat="1" x14ac:dyDescent="0.2">
      <c r="A1" s="1" t="s">
        <v>16</v>
      </c>
      <c r="B1" s="1" t="s">
        <v>17</v>
      </c>
    </row>
    <row r="2" spans="1:2" x14ac:dyDescent="0.2">
      <c r="A2">
        <v>1</v>
      </c>
      <c r="B2">
        <v>324000</v>
      </c>
    </row>
    <row r="3" spans="1:2" x14ac:dyDescent="0.2">
      <c r="A3">
        <v>2</v>
      </c>
      <c r="B3">
        <v>1180000</v>
      </c>
    </row>
    <row r="4" spans="1:2" x14ac:dyDescent="0.2">
      <c r="A4">
        <v>3</v>
      </c>
      <c r="B4">
        <v>3540000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4"/>
  <sheetViews>
    <sheetView zoomScale="77" zoomScaleNormal="77" workbookViewId="0">
      <selection activeCell="D23" sqref="D23"/>
    </sheetView>
  </sheetViews>
  <sheetFormatPr baseColWidth="10" defaultColWidth="8.83203125" defaultRowHeight="15" x14ac:dyDescent="0.2"/>
  <cols>
    <col min="1" max="1" width="25.83203125" customWidth="1"/>
  </cols>
  <sheetData>
    <row r="1" spans="1:2" s="1" customFormat="1" x14ac:dyDescent="0.2">
      <c r="A1" s="1" t="s">
        <v>0</v>
      </c>
      <c r="B1" s="1" t="s">
        <v>1</v>
      </c>
    </row>
    <row r="2" spans="1:2" x14ac:dyDescent="0.2">
      <c r="A2" t="s">
        <v>18</v>
      </c>
      <c r="B2">
        <v>1350</v>
      </c>
    </row>
    <row r="3" spans="1:2" x14ac:dyDescent="0.2">
      <c r="A3" t="s">
        <v>19</v>
      </c>
      <c r="B3">
        <v>30000</v>
      </c>
    </row>
    <row r="4" spans="1:2" x14ac:dyDescent="0.2">
      <c r="A4" t="s">
        <v>20</v>
      </c>
      <c r="B4">
        <v>40500000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7"/>
  <sheetViews>
    <sheetView workbookViewId="0">
      <selection activeCell="A8" sqref="A8"/>
    </sheetView>
  </sheetViews>
  <sheetFormatPr baseColWidth="10" defaultColWidth="8.83203125" defaultRowHeight="15" x14ac:dyDescent="0.2"/>
  <cols>
    <col min="1" max="1" width="33" customWidth="1"/>
    <col min="3" max="3" width="20.1640625" customWidth="1"/>
    <col min="4" max="4" width="35.83203125" customWidth="1"/>
  </cols>
  <sheetData>
    <row r="1" spans="1:4" s="1" customFormat="1" x14ac:dyDescent="0.2">
      <c r="A1" s="1" t="s">
        <v>21</v>
      </c>
      <c r="B1" s="1" t="s">
        <v>9</v>
      </c>
      <c r="C1" s="1" t="s">
        <v>10</v>
      </c>
      <c r="D1" s="1" t="s">
        <v>22</v>
      </c>
    </row>
    <row r="2" spans="1:4" x14ac:dyDescent="0.2">
      <c r="A2" t="s">
        <v>23</v>
      </c>
      <c r="B2">
        <v>3000000</v>
      </c>
      <c r="C2">
        <v>36000000</v>
      </c>
      <c r="D2" t="s">
        <v>24</v>
      </c>
    </row>
    <row r="3" spans="1:4" x14ac:dyDescent="0.2">
      <c r="A3" t="s">
        <v>25</v>
      </c>
      <c r="B3">
        <v>800000</v>
      </c>
      <c r="C3">
        <v>9600000</v>
      </c>
      <c r="D3" t="s">
        <v>26</v>
      </c>
    </row>
    <row r="4" spans="1:4" x14ac:dyDescent="0.2">
      <c r="A4" t="s">
        <v>27</v>
      </c>
      <c r="B4">
        <v>900000</v>
      </c>
      <c r="C4">
        <v>10800000</v>
      </c>
      <c r="D4" t="s">
        <v>28</v>
      </c>
    </row>
    <row r="5" spans="1:4" x14ac:dyDescent="0.2">
      <c r="A5" t="s">
        <v>29</v>
      </c>
      <c r="B5">
        <v>600000</v>
      </c>
      <c r="C5">
        <v>7200000</v>
      </c>
      <c r="D5" t="s">
        <v>30</v>
      </c>
    </row>
    <row r="6" spans="1:4" x14ac:dyDescent="0.2">
      <c r="A6" t="s">
        <v>31</v>
      </c>
      <c r="B6">
        <v>400000</v>
      </c>
      <c r="C6">
        <v>4800000</v>
      </c>
      <c r="D6" t="s">
        <v>32</v>
      </c>
    </row>
    <row r="7" spans="1:4" x14ac:dyDescent="0.2">
      <c r="A7" t="s">
        <v>33</v>
      </c>
      <c r="B7">
        <f>SUM(B2:B6)</f>
        <v>5700000</v>
      </c>
      <c r="C7">
        <f>SUM(C2:C6)</f>
        <v>68400000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6"/>
  <sheetViews>
    <sheetView zoomScale="183" workbookViewId="0">
      <selection activeCell="B2" sqref="B2"/>
    </sheetView>
  </sheetViews>
  <sheetFormatPr baseColWidth="10" defaultColWidth="8.83203125" defaultRowHeight="15" x14ac:dyDescent="0.2"/>
  <cols>
    <col min="1" max="1" width="27.33203125" customWidth="1"/>
    <col min="2" max="2" width="17.83203125" customWidth="1"/>
  </cols>
  <sheetData>
    <row r="1" spans="1:2" s="1" customFormat="1" x14ac:dyDescent="0.2">
      <c r="A1" s="1" t="s">
        <v>0</v>
      </c>
      <c r="B1" s="1" t="s">
        <v>1</v>
      </c>
    </row>
    <row r="2" spans="1:2" x14ac:dyDescent="0.2">
      <c r="A2" t="s">
        <v>34</v>
      </c>
      <c r="B2">
        <v>1125000000</v>
      </c>
    </row>
    <row r="3" spans="1:2" x14ac:dyDescent="0.2">
      <c r="A3" t="s">
        <v>20</v>
      </c>
      <c r="B3">
        <v>40500000</v>
      </c>
    </row>
    <row r="4" spans="1:2" x14ac:dyDescent="0.2">
      <c r="A4" t="s">
        <v>35</v>
      </c>
      <c r="B4">
        <v>5700000</v>
      </c>
    </row>
    <row r="5" spans="1:2" x14ac:dyDescent="0.2">
      <c r="A5" t="s">
        <v>36</v>
      </c>
      <c r="B5">
        <v>34800000</v>
      </c>
    </row>
    <row r="6" spans="1:2" x14ac:dyDescent="0.2">
      <c r="A6" t="s">
        <v>37</v>
      </c>
      <c r="B6">
        <v>197.36842105263159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5"/>
  <sheetViews>
    <sheetView tabSelected="1" zoomScale="81" workbookViewId="0">
      <selection activeCell="F33" sqref="F33"/>
    </sheetView>
  </sheetViews>
  <sheetFormatPr baseColWidth="10" defaultColWidth="8.83203125" defaultRowHeight="15" x14ac:dyDescent="0.2"/>
  <cols>
    <col min="1" max="1" width="21.5" customWidth="1"/>
    <col min="2" max="2" width="23.6640625" customWidth="1"/>
    <col min="3" max="3" width="15.83203125" customWidth="1"/>
    <col min="4" max="4" width="13.1640625" customWidth="1"/>
    <col min="5" max="5" width="13.83203125" customWidth="1"/>
    <col min="6" max="6" width="27.6640625" customWidth="1"/>
  </cols>
  <sheetData>
    <row r="1" spans="1:6" s="1" customFormat="1" x14ac:dyDescent="0.2">
      <c r="A1" s="1" t="s">
        <v>38</v>
      </c>
      <c r="B1" s="1" t="s">
        <v>39</v>
      </c>
      <c r="C1" s="1" t="s">
        <v>20</v>
      </c>
      <c r="D1" s="1" t="s">
        <v>35</v>
      </c>
      <c r="E1" s="1" t="s">
        <v>40</v>
      </c>
      <c r="F1" s="1" t="s">
        <v>41</v>
      </c>
    </row>
    <row r="2" spans="1:6" x14ac:dyDescent="0.2">
      <c r="A2" t="s">
        <v>42</v>
      </c>
      <c r="B2">
        <v>1125000000</v>
      </c>
      <c r="C2">
        <v>40500000</v>
      </c>
      <c r="D2">
        <v>5700000</v>
      </c>
      <c r="E2">
        <v>34800000</v>
      </c>
      <c r="F2">
        <v>1159800000</v>
      </c>
    </row>
    <row r="3" spans="1:6" x14ac:dyDescent="0.2">
      <c r="A3" t="s">
        <v>43</v>
      </c>
      <c r="B3">
        <v>1159800000</v>
      </c>
      <c r="C3">
        <v>40500000</v>
      </c>
      <c r="D3">
        <v>5700000</v>
      </c>
      <c r="E3">
        <v>34800000</v>
      </c>
      <c r="F3">
        <v>1194600000</v>
      </c>
    </row>
    <row r="4" spans="1:6" x14ac:dyDescent="0.2">
      <c r="A4" t="s">
        <v>44</v>
      </c>
      <c r="B4">
        <v>1194600000</v>
      </c>
      <c r="C4">
        <v>40500000</v>
      </c>
      <c r="D4">
        <v>5700000</v>
      </c>
      <c r="E4">
        <v>34800000</v>
      </c>
      <c r="F4">
        <v>1229400000</v>
      </c>
    </row>
    <row r="5" spans="1:6" x14ac:dyDescent="0.2">
      <c r="A5" t="s">
        <v>45</v>
      </c>
      <c r="B5">
        <v>1229400000</v>
      </c>
      <c r="C5">
        <v>40500000</v>
      </c>
      <c r="D5">
        <v>5700000</v>
      </c>
      <c r="E5">
        <v>34800000</v>
      </c>
      <c r="F5">
        <v>1264200000</v>
      </c>
    </row>
    <row r="6" spans="1:6" x14ac:dyDescent="0.2">
      <c r="A6" t="s">
        <v>46</v>
      </c>
      <c r="B6">
        <v>1264200000</v>
      </c>
      <c r="C6">
        <v>40500000</v>
      </c>
      <c r="D6">
        <v>5700000</v>
      </c>
      <c r="E6">
        <v>34800000</v>
      </c>
      <c r="F6">
        <v>1299000000</v>
      </c>
    </row>
    <row r="7" spans="1:6" x14ac:dyDescent="0.2">
      <c r="A7" t="s">
        <v>47</v>
      </c>
      <c r="B7">
        <v>1299000000</v>
      </c>
      <c r="C7">
        <v>40500000</v>
      </c>
      <c r="D7">
        <v>5700000</v>
      </c>
      <c r="E7">
        <v>34800000</v>
      </c>
      <c r="F7">
        <v>1333800000</v>
      </c>
    </row>
    <row r="8" spans="1:6" x14ac:dyDescent="0.2">
      <c r="A8" t="s">
        <v>48</v>
      </c>
      <c r="B8">
        <v>1333800000</v>
      </c>
      <c r="C8">
        <v>40500000</v>
      </c>
      <c r="D8">
        <v>5700000</v>
      </c>
      <c r="E8">
        <v>34800000</v>
      </c>
      <c r="F8">
        <v>1368600000</v>
      </c>
    </row>
    <row r="9" spans="1:6" x14ac:dyDescent="0.2">
      <c r="A9" t="s">
        <v>49</v>
      </c>
      <c r="B9">
        <v>1368600000</v>
      </c>
      <c r="C9">
        <v>40500000</v>
      </c>
      <c r="D9">
        <v>5700000</v>
      </c>
      <c r="E9">
        <v>34800000</v>
      </c>
      <c r="F9">
        <v>1403400000</v>
      </c>
    </row>
    <row r="10" spans="1:6" x14ac:dyDescent="0.2">
      <c r="A10" t="s">
        <v>50</v>
      </c>
      <c r="B10">
        <v>1403400000</v>
      </c>
      <c r="C10">
        <v>40500000</v>
      </c>
      <c r="D10">
        <v>5700000</v>
      </c>
      <c r="E10">
        <v>34800000</v>
      </c>
      <c r="F10">
        <v>1438200000</v>
      </c>
    </row>
    <row r="11" spans="1:6" x14ac:dyDescent="0.2">
      <c r="A11" t="s">
        <v>51</v>
      </c>
      <c r="B11">
        <v>1438200000</v>
      </c>
      <c r="C11">
        <v>40500000</v>
      </c>
      <c r="D11">
        <v>5700000</v>
      </c>
      <c r="E11">
        <v>34800000</v>
      </c>
      <c r="F11">
        <v>1473000000</v>
      </c>
    </row>
    <row r="12" spans="1:6" x14ac:dyDescent="0.2">
      <c r="A12" t="s">
        <v>52</v>
      </c>
      <c r="B12">
        <v>1473000000</v>
      </c>
      <c r="C12">
        <v>40500000</v>
      </c>
      <c r="D12">
        <v>5700000</v>
      </c>
      <c r="E12">
        <v>34800000</v>
      </c>
      <c r="F12">
        <v>1507800000</v>
      </c>
    </row>
    <row r="13" spans="1:6" x14ac:dyDescent="0.2">
      <c r="A13" t="s">
        <v>53</v>
      </c>
      <c r="B13">
        <v>1507800000</v>
      </c>
      <c r="C13">
        <v>40500000</v>
      </c>
      <c r="D13">
        <v>5700000</v>
      </c>
      <c r="E13">
        <v>34800000</v>
      </c>
      <c r="F13">
        <v>1542600000</v>
      </c>
    </row>
    <row r="14" spans="1:6" x14ac:dyDescent="0.2">
      <c r="A14" t="s">
        <v>54</v>
      </c>
      <c r="B14">
        <v>1542600000</v>
      </c>
      <c r="C14">
        <v>40500000</v>
      </c>
      <c r="D14">
        <v>5700000</v>
      </c>
      <c r="E14">
        <v>34800000</v>
      </c>
      <c r="F14">
        <v>1577400000</v>
      </c>
    </row>
    <row r="15" spans="1:6" x14ac:dyDescent="0.2">
      <c r="A15" t="s">
        <v>55</v>
      </c>
      <c r="B15">
        <v>1577400000</v>
      </c>
      <c r="C15">
        <v>40500000</v>
      </c>
      <c r="D15">
        <v>5700000</v>
      </c>
      <c r="E15">
        <v>34800000</v>
      </c>
      <c r="F15">
        <v>1612200000</v>
      </c>
    </row>
    <row r="16" spans="1:6" x14ac:dyDescent="0.2">
      <c r="A16" t="s">
        <v>56</v>
      </c>
      <c r="B16">
        <v>1612200000</v>
      </c>
      <c r="C16">
        <v>40500000</v>
      </c>
      <c r="D16">
        <v>5700000</v>
      </c>
      <c r="E16">
        <v>34800000</v>
      </c>
      <c r="F16">
        <v>1647000000</v>
      </c>
    </row>
    <row r="17" spans="1:6" x14ac:dyDescent="0.2">
      <c r="A17" t="s">
        <v>57</v>
      </c>
      <c r="B17">
        <v>1647000000</v>
      </c>
      <c r="C17">
        <v>40500000</v>
      </c>
      <c r="D17">
        <v>5700000</v>
      </c>
      <c r="E17">
        <v>34800000</v>
      </c>
      <c r="F17">
        <v>1681800000</v>
      </c>
    </row>
    <row r="18" spans="1:6" x14ac:dyDescent="0.2">
      <c r="A18" t="s">
        <v>58</v>
      </c>
      <c r="B18">
        <v>1681800000</v>
      </c>
      <c r="C18">
        <v>40500000</v>
      </c>
      <c r="D18">
        <v>5700000</v>
      </c>
      <c r="E18">
        <v>34800000</v>
      </c>
      <c r="F18">
        <v>1716600000</v>
      </c>
    </row>
    <row r="19" spans="1:6" x14ac:dyDescent="0.2">
      <c r="A19" t="s">
        <v>59</v>
      </c>
      <c r="B19">
        <v>1716600000</v>
      </c>
      <c r="C19">
        <v>40500000</v>
      </c>
      <c r="D19">
        <v>5700000</v>
      </c>
      <c r="E19">
        <v>34800000</v>
      </c>
      <c r="F19">
        <v>1751400000</v>
      </c>
    </row>
    <row r="20" spans="1:6" x14ac:dyDescent="0.2">
      <c r="A20" t="s">
        <v>60</v>
      </c>
      <c r="B20">
        <v>1751400000</v>
      </c>
      <c r="C20">
        <v>40500000</v>
      </c>
      <c r="D20">
        <v>5700000</v>
      </c>
      <c r="E20">
        <v>34800000</v>
      </c>
      <c r="F20">
        <v>1786200000</v>
      </c>
    </row>
    <row r="21" spans="1:6" x14ac:dyDescent="0.2">
      <c r="A21" t="s">
        <v>61</v>
      </c>
      <c r="B21">
        <v>1786200000</v>
      </c>
      <c r="C21">
        <v>40500000</v>
      </c>
      <c r="D21">
        <v>5700000</v>
      </c>
      <c r="E21">
        <v>34800000</v>
      </c>
      <c r="F21">
        <v>1821000000</v>
      </c>
    </row>
    <row r="22" spans="1:6" x14ac:dyDescent="0.2">
      <c r="A22" t="s">
        <v>62</v>
      </c>
      <c r="B22">
        <v>1821000000</v>
      </c>
      <c r="C22">
        <v>40500000</v>
      </c>
      <c r="D22">
        <v>5700000</v>
      </c>
      <c r="E22">
        <v>34800000</v>
      </c>
      <c r="F22">
        <v>1855800000</v>
      </c>
    </row>
    <row r="23" spans="1:6" x14ac:dyDescent="0.2">
      <c r="A23" t="s">
        <v>63</v>
      </c>
      <c r="B23">
        <v>1855800000</v>
      </c>
      <c r="C23">
        <v>40500000</v>
      </c>
      <c r="D23">
        <v>5700000</v>
      </c>
      <c r="E23">
        <v>34800000</v>
      </c>
      <c r="F23">
        <v>1890600000</v>
      </c>
    </row>
    <row r="24" spans="1:6" x14ac:dyDescent="0.2">
      <c r="A24" t="s">
        <v>64</v>
      </c>
      <c r="B24">
        <v>1890600000</v>
      </c>
      <c r="C24">
        <v>40500000</v>
      </c>
      <c r="D24">
        <v>5700000</v>
      </c>
      <c r="E24">
        <v>34800000</v>
      </c>
      <c r="F24">
        <v>1925400000</v>
      </c>
    </row>
    <row r="25" spans="1:6" x14ac:dyDescent="0.2">
      <c r="A25" t="s">
        <v>65</v>
      </c>
      <c r="B25">
        <v>1925400000</v>
      </c>
      <c r="C25">
        <v>40500000</v>
      </c>
      <c r="D25">
        <v>5700000</v>
      </c>
      <c r="E25">
        <v>34800000</v>
      </c>
      <c r="F25">
        <v>1960200000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Assumptions</vt:lpstr>
      <vt:lpstr>Revenue Model</vt:lpstr>
      <vt:lpstr>3-Year Projection</vt:lpstr>
      <vt:lpstr>Unit Economics</vt:lpstr>
      <vt:lpstr>Cost Structure &amp; Burn</vt:lpstr>
      <vt:lpstr>Cash Flow &amp; Runway</vt:lpstr>
      <vt:lpstr>24-Month Cash Flow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2026-01-31T06:49:42Z</dcterms:created>
  <dcterms:modified xsi:type="dcterms:W3CDTF">2026-01-31T07:35:30Z</dcterms:modified>
</cp:coreProperties>
</file>